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33" i="1"/>
  <c r="A233"/>
  <c r="L232"/>
  <c r="J232"/>
  <c r="I232"/>
  <c r="H232"/>
  <c r="G232"/>
  <c r="F232"/>
  <c r="A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A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62" l="1"/>
  <c r="H119"/>
  <c r="J119"/>
  <c r="G119"/>
  <c r="I119"/>
  <c r="L119"/>
  <c r="J43"/>
  <c r="J234" s="1"/>
  <c r="I43"/>
  <c r="I234" s="1"/>
  <c r="H43"/>
  <c r="H234" s="1"/>
  <c r="G43"/>
  <c r="G234" s="1"/>
  <c r="L43"/>
  <c r="L234" s="1"/>
  <c r="F43"/>
  <c r="F234" s="1"/>
</calcChain>
</file>

<file path=xl/sharedStrings.xml><?xml version="1.0" encoding="utf-8"?>
<sst xmlns="http://schemas.openxmlformats.org/spreadsheetml/2006/main" count="284" uniqueCount="66">
  <si>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</si>
  <si>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</si>
  <si>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</si>
  <si>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</si>
  <si>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</si>
  <si>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</si>
  <si>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</si>
  <si>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</si>
  <si>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</si>
  <si>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</si>
  <si>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</si>
  <si>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</si>
  <si>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</si>
  <si>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</si>
  <si>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</si>
  <si>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</si>
  <si>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</si>
  <si>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</si>
  <si>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</si>
  <si>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</si>
  <si>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</si>
  <si>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</si>
  <si>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</si>
  <si>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</si>
  <si>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</si>
  <si>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</si>
  <si>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</si>
  <si>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</si>
  <si>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</si>
  <si>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</si>
  <si>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</si>
  <si>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</si>
  <si>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</si>
  <si>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</si>
  <si>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</si>
  <si>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</si>
  <si>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</si>
  <si>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</si>
  <si>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</si>
  <si>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птицы</t>
  </si>
  <si>
    <t>Компот из яблок и клюквы</t>
  </si>
  <si>
    <t>Хлеб пшеничный</t>
  </si>
  <si>
    <t>Биточки из курицы</t>
  </si>
  <si>
    <t>Рагу овощное</t>
  </si>
  <si>
    <t>Сок</t>
  </si>
  <si>
    <t>Биточки мясные</t>
  </si>
  <si>
    <t>Рис препущенный</t>
  </si>
  <si>
    <t>Сок персиковый</t>
  </si>
  <si>
    <t>Рыба тушенная в томате с овощами</t>
  </si>
  <si>
    <t>Пюре картофельное</t>
  </si>
  <si>
    <t>Печень тушенная в соусе</t>
  </si>
  <si>
    <t>Гречка с овощами</t>
  </si>
  <si>
    <t>Компот из изюма</t>
  </si>
  <si>
    <t>ТТК</t>
  </si>
  <si>
    <t>Хлеб бородинский</t>
  </si>
  <si>
    <t>0,3,6</t>
  </si>
  <si>
    <t>Котлеты мясные</t>
  </si>
  <si>
    <t>Капуста тушенная</t>
  </si>
  <si>
    <t>Напиток клюквенный</t>
  </si>
  <si>
    <t>хлеб пшеничный</t>
  </si>
  <si>
    <t>хлеб бородинский</t>
  </si>
  <si>
    <t>Компот из черной смородины</t>
  </si>
  <si>
    <t>помидор свежий порционно</t>
  </si>
  <si>
    <t>МКОУ Чикская СОШ №6</t>
  </si>
  <si>
    <t xml:space="preserve">Директор школы </t>
  </si>
  <si>
    <t>Киселева Е.Н.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</si>
</sst>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="90" zoomScaleNormal="90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G39" sqref="G39:I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63</v>
      </c>
      <c r="D1" s="57"/>
      <c r="E1" s="57"/>
      <c r="F1" s="12" t="s">
        <v>16</v>
      </c>
      <c r="G1" s="2" t="s">
        <v>17</v>
      </c>
      <c r="H1" s="58" t="s">
        <v>64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65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51" t="s">
        <v>39</v>
      </c>
      <c r="F16" s="52">
        <v>250</v>
      </c>
      <c r="G16" s="52">
        <v>22.61</v>
      </c>
      <c r="H16" s="52">
        <v>13.58</v>
      </c>
      <c r="I16" s="53">
        <v>53.48</v>
      </c>
      <c r="J16" s="52">
        <v>426.56</v>
      </c>
      <c r="K16" s="54">
        <v>291.20150000000001</v>
      </c>
      <c r="L16" s="55">
        <v>50.24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</v>
      </c>
      <c r="H18" s="43">
        <v>0</v>
      </c>
      <c r="I18" s="43">
        <v>23</v>
      </c>
      <c r="J18" s="43">
        <v>92</v>
      </c>
      <c r="K18" s="44">
        <v>519.20100000000002</v>
      </c>
      <c r="L18" s="43">
        <v>14.55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57</v>
      </c>
      <c r="G19" s="52">
        <v>3.04</v>
      </c>
      <c r="H19" s="52">
        <v>0.36</v>
      </c>
      <c r="I19" s="53">
        <v>18.68</v>
      </c>
      <c r="J19" s="43">
        <v>96</v>
      </c>
      <c r="K19" s="44"/>
      <c r="L19" s="43">
        <v>3.21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507</v>
      </c>
      <c r="G23" s="19">
        <f t="shared" ref="G23:J23" si="2">SUM(G14:G22)</f>
        <v>25.65</v>
      </c>
      <c r="H23" s="19">
        <f t="shared" si="2"/>
        <v>13.94</v>
      </c>
      <c r="I23" s="19">
        <f t="shared" si="2"/>
        <v>95.16</v>
      </c>
      <c r="J23" s="19">
        <f t="shared" si="2"/>
        <v>614.55999999999995</v>
      </c>
      <c r="K23" s="25"/>
      <c r="L23" s="19">
        <f t="shared" ref="L23" si="3">SUM(L14:L22)</f>
        <v>68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507</v>
      </c>
      <c r="G24" s="32">
        <f t="shared" ref="G24:J24" si="4">G13+G23</f>
        <v>25.65</v>
      </c>
      <c r="H24" s="32">
        <f t="shared" si="4"/>
        <v>13.94</v>
      </c>
      <c r="I24" s="32">
        <f t="shared" si="4"/>
        <v>95.16</v>
      </c>
      <c r="J24" s="32">
        <f t="shared" si="4"/>
        <v>614.55999999999995</v>
      </c>
      <c r="K24" s="32"/>
      <c r="L24" s="32">
        <f t="shared" ref="L24" si="5">L13+L23</f>
        <v>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100</v>
      </c>
      <c r="G33" s="43">
        <v>1.1000000000000001</v>
      </c>
      <c r="H33" s="43">
        <v>0.2</v>
      </c>
      <c r="I33" s="43">
        <v>3.8</v>
      </c>
      <c r="J33" s="43">
        <v>21.4</v>
      </c>
      <c r="K33" s="44">
        <v>106</v>
      </c>
      <c r="L33" s="43">
        <v>13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42</v>
      </c>
      <c r="F35" s="43">
        <v>80</v>
      </c>
      <c r="G35" s="43">
        <v>13</v>
      </c>
      <c r="H35" s="43">
        <v>15</v>
      </c>
      <c r="I35" s="43">
        <v>12</v>
      </c>
      <c r="J35" s="43">
        <v>232</v>
      </c>
      <c r="K35" s="44">
        <v>268.202</v>
      </c>
      <c r="L35" s="43">
        <v>22.86</v>
      </c>
    </row>
    <row r="36" spans="1:12" ht="15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3</v>
      </c>
      <c r="H36" s="43">
        <v>7</v>
      </c>
      <c r="I36" s="43">
        <v>19</v>
      </c>
      <c r="J36" s="43">
        <v>146</v>
      </c>
      <c r="K36" s="44">
        <v>143.202</v>
      </c>
      <c r="L36" s="43">
        <v>12.56</v>
      </c>
    </row>
    <row r="37" spans="1:12" ht="1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</v>
      </c>
      <c r="H37" s="43">
        <v>0</v>
      </c>
      <c r="I37" s="43">
        <v>17</v>
      </c>
      <c r="J37" s="43">
        <v>134</v>
      </c>
      <c r="K37" s="44"/>
      <c r="L37" s="43">
        <v>13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70</v>
      </c>
      <c r="G38" s="43">
        <v>2</v>
      </c>
      <c r="H38" s="43">
        <v>0</v>
      </c>
      <c r="I38" s="43">
        <v>16</v>
      </c>
      <c r="J38" s="43">
        <v>80</v>
      </c>
      <c r="K38" s="44"/>
      <c r="L38" s="43">
        <v>4.58</v>
      </c>
    </row>
    <row r="39" spans="1:12" ht="15">
      <c r="A39" s="14"/>
      <c r="B39" s="15"/>
      <c r="C39" s="11"/>
      <c r="D39" s="7" t="s">
        <v>32</v>
      </c>
      <c r="E39" s="42" t="s">
        <v>60</v>
      </c>
      <c r="F39" s="43">
        <v>30</v>
      </c>
      <c r="G39" s="43">
        <v>2.5</v>
      </c>
      <c r="H39" s="43" t="s">
        <v>55</v>
      </c>
      <c r="I39" s="43">
        <v>18.68</v>
      </c>
      <c r="J39" s="43">
        <v>70.569999999999993</v>
      </c>
      <c r="K39" s="44"/>
      <c r="L39" s="43">
        <v>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21.6</v>
      </c>
      <c r="H42" s="19">
        <f t="shared" ref="H42" si="11">SUM(H33:H41)</f>
        <v>22.2</v>
      </c>
      <c r="I42" s="19">
        <f t="shared" ref="I42" si="12">SUM(I33:I41)</f>
        <v>86.47999999999999</v>
      </c>
      <c r="J42" s="19">
        <f t="shared" ref="J42:L42" si="13">SUM(J33:J41)</f>
        <v>683.97</v>
      </c>
      <c r="K42" s="25"/>
      <c r="L42" s="19">
        <f t="shared" si="13"/>
        <v>68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630</v>
      </c>
      <c r="G43" s="32">
        <f t="shared" ref="G43" si="14">G32+G42</f>
        <v>21.6</v>
      </c>
      <c r="H43" s="32">
        <f t="shared" ref="H43" si="15">H32+H42</f>
        <v>22.2</v>
      </c>
      <c r="I43" s="32">
        <f t="shared" ref="I43" si="16">I32+I42</f>
        <v>86.47999999999999</v>
      </c>
      <c r="J43" s="32">
        <f t="shared" ref="J43:L43" si="17">J32+J42</f>
        <v>683.97</v>
      </c>
      <c r="K43" s="32"/>
      <c r="L43" s="32">
        <f t="shared" si="17"/>
        <v>68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45</v>
      </c>
      <c r="F54" s="43">
        <v>80</v>
      </c>
      <c r="G54" s="43">
        <v>13</v>
      </c>
      <c r="H54" s="43">
        <v>15</v>
      </c>
      <c r="I54" s="43">
        <v>12</v>
      </c>
      <c r="J54" s="43">
        <v>232</v>
      </c>
      <c r="K54" s="44">
        <v>269.202</v>
      </c>
      <c r="L54" s="43">
        <v>41.55</v>
      </c>
    </row>
    <row r="55" spans="1:12" ht="15">
      <c r="A55" s="23"/>
      <c r="B55" s="15"/>
      <c r="C55" s="11"/>
      <c r="D55" s="7" t="s">
        <v>29</v>
      </c>
      <c r="E55" s="42" t="s">
        <v>46</v>
      </c>
      <c r="F55" s="43">
        <v>150</v>
      </c>
      <c r="G55" s="43">
        <v>3.68</v>
      </c>
      <c r="H55" s="43">
        <v>5.45</v>
      </c>
      <c r="I55" s="43">
        <v>7.38</v>
      </c>
      <c r="J55" s="43">
        <v>212.05</v>
      </c>
      <c r="K55" s="44">
        <v>415.2</v>
      </c>
      <c r="L55" s="43">
        <v>10.14</v>
      </c>
    </row>
    <row r="56" spans="1:12" ht="1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2.5</v>
      </c>
      <c r="H56" s="43">
        <v>0.09</v>
      </c>
      <c r="I56" s="43">
        <v>18.68</v>
      </c>
      <c r="J56" s="43">
        <v>94.12</v>
      </c>
      <c r="K56" s="44"/>
      <c r="L56" s="43">
        <v>13</v>
      </c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0.16</v>
      </c>
      <c r="H57" s="43">
        <v>0.36</v>
      </c>
      <c r="I57" s="43">
        <v>17.18</v>
      </c>
      <c r="J57" s="43">
        <v>70.569999999999993</v>
      </c>
      <c r="K57" s="44"/>
      <c r="L57" s="43">
        <v>3.31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490</v>
      </c>
      <c r="G61" s="19">
        <f t="shared" ref="G61" si="22">SUM(G52:G60)</f>
        <v>19.34</v>
      </c>
      <c r="H61" s="19">
        <f t="shared" ref="H61" si="23">SUM(H52:H60)</f>
        <v>20.9</v>
      </c>
      <c r="I61" s="19">
        <f t="shared" ref="I61" si="24">SUM(I52:I60)</f>
        <v>55.24</v>
      </c>
      <c r="J61" s="19">
        <f t="shared" ref="J61:L61" si="25">SUM(J52:J60)</f>
        <v>608.74</v>
      </c>
      <c r="K61" s="25"/>
      <c r="L61" s="19">
        <f t="shared" si="25"/>
        <v>68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490</v>
      </c>
      <c r="G62" s="32">
        <f t="shared" ref="G62" si="26">G51+G61</f>
        <v>19.34</v>
      </c>
      <c r="H62" s="32">
        <f t="shared" ref="H62" si="27">H51+H61</f>
        <v>20.9</v>
      </c>
      <c r="I62" s="32">
        <f t="shared" ref="I62" si="28">I51+I61</f>
        <v>55.24</v>
      </c>
      <c r="J62" s="32">
        <f t="shared" ref="J62:L62" si="29">J51+J61</f>
        <v>608.74</v>
      </c>
      <c r="K62" s="32"/>
      <c r="L62" s="32">
        <f t="shared" si="29"/>
        <v>68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100</v>
      </c>
      <c r="G71" s="43">
        <v>1.1000000000000001</v>
      </c>
      <c r="H71" s="43">
        <v>0.2</v>
      </c>
      <c r="I71" s="43">
        <v>3.8</v>
      </c>
      <c r="J71" s="43">
        <v>21.4</v>
      </c>
      <c r="K71" s="44">
        <v>106</v>
      </c>
      <c r="L71" s="43">
        <v>13</v>
      </c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48</v>
      </c>
      <c r="F73" s="43">
        <v>100</v>
      </c>
      <c r="G73" s="43">
        <v>13</v>
      </c>
      <c r="H73" s="43">
        <v>5</v>
      </c>
      <c r="I73" s="43">
        <v>9</v>
      </c>
      <c r="J73" s="43">
        <v>154</v>
      </c>
      <c r="K73" s="44">
        <v>147.20099999999999</v>
      </c>
      <c r="L73" s="43">
        <v>26.71</v>
      </c>
    </row>
    <row r="74" spans="1:12" ht="15">
      <c r="A74" s="23"/>
      <c r="B74" s="15"/>
      <c r="C74" s="11"/>
      <c r="D74" s="7" t="s">
        <v>29</v>
      </c>
      <c r="E74" s="42" t="s">
        <v>49</v>
      </c>
      <c r="F74" s="43">
        <v>150</v>
      </c>
      <c r="G74" s="43">
        <v>4</v>
      </c>
      <c r="H74" s="43">
        <v>7</v>
      </c>
      <c r="I74" s="43">
        <v>26</v>
      </c>
      <c r="J74" s="43">
        <v>185</v>
      </c>
      <c r="K74" s="44">
        <v>415.20100000000002</v>
      </c>
      <c r="L74" s="43">
        <v>11.03</v>
      </c>
    </row>
    <row r="75" spans="1:12" ht="1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0</v>
      </c>
      <c r="H75" s="43">
        <v>0</v>
      </c>
      <c r="I75" s="43">
        <v>23</v>
      </c>
      <c r="J75" s="43">
        <v>92</v>
      </c>
      <c r="K75" s="44">
        <v>519.20100000000002</v>
      </c>
      <c r="L75" s="43">
        <v>14.55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48</v>
      </c>
      <c r="G76" s="43">
        <v>3</v>
      </c>
      <c r="H76" s="43">
        <v>0</v>
      </c>
      <c r="I76" s="43">
        <v>19</v>
      </c>
      <c r="J76" s="43">
        <v>90</v>
      </c>
      <c r="K76" s="44"/>
      <c r="L76" s="43">
        <v>2.71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598</v>
      </c>
      <c r="G80" s="19">
        <f t="shared" ref="G80" si="34">SUM(G71:G79)</f>
        <v>21.1</v>
      </c>
      <c r="H80" s="19">
        <f t="shared" ref="H80" si="35">SUM(H71:H79)</f>
        <v>12.2</v>
      </c>
      <c r="I80" s="19">
        <f t="shared" ref="I80" si="36">SUM(I71:I79)</f>
        <v>80.8</v>
      </c>
      <c r="J80" s="19">
        <f t="shared" ref="J80:L80" si="37">SUM(J71:J79)</f>
        <v>542.4</v>
      </c>
      <c r="K80" s="25"/>
      <c r="L80" s="19">
        <f t="shared" si="37"/>
        <v>68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598</v>
      </c>
      <c r="G81" s="32">
        <f t="shared" ref="G81" si="38">G70+G80</f>
        <v>21.1</v>
      </c>
      <c r="H81" s="32">
        <f t="shared" ref="H81" si="39">H70+H80</f>
        <v>12.2</v>
      </c>
      <c r="I81" s="32">
        <f t="shared" ref="I81" si="40">I70+I80</f>
        <v>80.8</v>
      </c>
      <c r="J81" s="32">
        <f t="shared" ref="J81:L81" si="41">J70+J80</f>
        <v>542.4</v>
      </c>
      <c r="K81" s="32"/>
      <c r="L81" s="32">
        <f t="shared" si="41"/>
        <v>68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100</v>
      </c>
      <c r="G90" s="43">
        <v>1.1000000000000001</v>
      </c>
      <c r="H90" s="43">
        <v>0.2</v>
      </c>
      <c r="I90" s="43">
        <v>3.8</v>
      </c>
      <c r="J90" s="43">
        <v>21.4</v>
      </c>
      <c r="K90" s="44">
        <v>106</v>
      </c>
      <c r="L90" s="43">
        <v>13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50</v>
      </c>
      <c r="F92" s="43">
        <v>100</v>
      </c>
      <c r="G92" s="43">
        <v>13.97</v>
      </c>
      <c r="H92" s="43">
        <v>9.02</v>
      </c>
      <c r="I92" s="43">
        <v>9.8699999999999992</v>
      </c>
      <c r="J92" s="43">
        <v>176.53</v>
      </c>
      <c r="K92" s="44">
        <v>140.19999999999999</v>
      </c>
      <c r="L92" s="43">
        <v>32.520000000000003</v>
      </c>
    </row>
    <row r="93" spans="1:12" ht="1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3.68</v>
      </c>
      <c r="H93" s="43">
        <v>5.45</v>
      </c>
      <c r="I93" s="43">
        <v>7.38</v>
      </c>
      <c r="J93" s="43">
        <v>212.05</v>
      </c>
      <c r="K93" s="44">
        <v>415.2</v>
      </c>
      <c r="L93" s="43">
        <v>11.38</v>
      </c>
    </row>
    <row r="94" spans="1:12" ht="1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0.16</v>
      </c>
      <c r="H94" s="43">
        <v>0.09</v>
      </c>
      <c r="I94" s="43">
        <v>17.28</v>
      </c>
      <c r="J94" s="43">
        <v>90.12</v>
      </c>
      <c r="K94" s="44" t="s">
        <v>53</v>
      </c>
      <c r="L94" s="43">
        <v>5.86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58</v>
      </c>
      <c r="G95" s="43">
        <v>2.5</v>
      </c>
      <c r="H95" s="43">
        <v>0.36</v>
      </c>
      <c r="I95" s="43">
        <v>18.68</v>
      </c>
      <c r="J95" s="43">
        <v>90.12</v>
      </c>
      <c r="K95" s="44"/>
      <c r="L95" s="43">
        <v>3.24</v>
      </c>
    </row>
    <row r="96" spans="1:12" ht="15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2.5</v>
      </c>
      <c r="H96" s="43" t="s">
        <v>55</v>
      </c>
      <c r="I96" s="43">
        <v>18.68</v>
      </c>
      <c r="J96" s="43">
        <v>70.569999999999993</v>
      </c>
      <c r="K96" s="44"/>
      <c r="L96" s="43">
        <v>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638</v>
      </c>
      <c r="G99" s="19">
        <f t="shared" ref="G99" si="46">SUM(G90:G98)</f>
        <v>23.91</v>
      </c>
      <c r="H99" s="19">
        <f t="shared" ref="H99" si="47">SUM(H90:H98)</f>
        <v>15.119999999999997</v>
      </c>
      <c r="I99" s="19">
        <f t="shared" ref="I99" si="48">SUM(I90:I98)</f>
        <v>75.69</v>
      </c>
      <c r="J99" s="19">
        <f t="shared" ref="J99:L99" si="49">SUM(J90:J98)</f>
        <v>660.79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638</v>
      </c>
      <c r="G100" s="32">
        <f t="shared" ref="G100" si="50">G89+G99</f>
        <v>23.91</v>
      </c>
      <c r="H100" s="32">
        <f t="shared" ref="H100" si="51">H89+H99</f>
        <v>15.119999999999997</v>
      </c>
      <c r="I100" s="32">
        <f t="shared" ref="I100" si="52">I89+I99</f>
        <v>75.69</v>
      </c>
      <c r="J100" s="32">
        <f t="shared" ref="J100:L100" si="53">J89+J99</f>
        <v>660.79</v>
      </c>
      <c r="K100" s="32"/>
      <c r="L100" s="32">
        <f t="shared" si="53"/>
        <v>68</v>
      </c>
    </row>
    <row r="101" spans="1:12" ht="1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56</v>
      </c>
      <c r="F111" s="43">
        <v>80</v>
      </c>
      <c r="G111" s="43">
        <v>13</v>
      </c>
      <c r="H111" s="43">
        <v>15</v>
      </c>
      <c r="I111" s="43">
        <v>12</v>
      </c>
      <c r="J111" s="43">
        <v>232</v>
      </c>
      <c r="K111" s="44">
        <v>269.202</v>
      </c>
      <c r="L111" s="43">
        <v>41.55</v>
      </c>
    </row>
    <row r="112" spans="1:12" ht="15">
      <c r="A112" s="23"/>
      <c r="B112" s="15"/>
      <c r="C112" s="11"/>
      <c r="D112" s="7" t="s">
        <v>29</v>
      </c>
      <c r="E112" s="42" t="s">
        <v>57</v>
      </c>
      <c r="F112" s="43">
        <v>150</v>
      </c>
      <c r="G112" s="43">
        <v>4</v>
      </c>
      <c r="H112" s="43">
        <v>5</v>
      </c>
      <c r="I112" s="43">
        <v>15</v>
      </c>
      <c r="J112" s="43">
        <v>125</v>
      </c>
      <c r="K112" s="44">
        <v>321.21499999999997</v>
      </c>
      <c r="L112" s="43">
        <v>8.49</v>
      </c>
    </row>
    <row r="113" spans="1:12" ht="1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1</v>
      </c>
      <c r="H113" s="43">
        <v>0</v>
      </c>
      <c r="I113" s="43">
        <v>20</v>
      </c>
      <c r="J113" s="43">
        <v>87</v>
      </c>
      <c r="K113" s="44" t="s">
        <v>53</v>
      </c>
      <c r="L113" s="43">
        <v>11.8</v>
      </c>
    </row>
    <row r="114" spans="1:12" ht="15">
      <c r="A114" s="23"/>
      <c r="B114" s="15"/>
      <c r="C114" s="11"/>
      <c r="D114" s="7" t="s">
        <v>31</v>
      </c>
      <c r="E114" s="42" t="s">
        <v>59</v>
      </c>
      <c r="F114" s="43">
        <v>62</v>
      </c>
      <c r="G114" s="43">
        <v>6</v>
      </c>
      <c r="H114" s="43">
        <v>0</v>
      </c>
      <c r="I114" s="43">
        <v>19</v>
      </c>
      <c r="J114" s="43">
        <v>180</v>
      </c>
      <c r="K114" s="44"/>
      <c r="L114" s="43">
        <v>3.49</v>
      </c>
    </row>
    <row r="115" spans="1:12" ht="15">
      <c r="A115" s="23"/>
      <c r="B115" s="15"/>
      <c r="C115" s="11"/>
      <c r="D115" s="7" t="s">
        <v>32</v>
      </c>
      <c r="E115" s="42" t="s">
        <v>60</v>
      </c>
      <c r="F115" s="43">
        <v>40</v>
      </c>
      <c r="G115" s="43">
        <v>2.5</v>
      </c>
      <c r="H115" s="43">
        <v>0.36</v>
      </c>
      <c r="I115" s="43">
        <v>18.68</v>
      </c>
      <c r="J115" s="43">
        <v>90.12</v>
      </c>
      <c r="K115" s="44"/>
      <c r="L115" s="43">
        <v>2.67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532</v>
      </c>
      <c r="G118" s="19">
        <f>SUM(G109:G117)</f>
        <v>26.5</v>
      </c>
      <c r="H118" s="19">
        <f t="shared" ref="H118:J118" si="56">SUM(H109:H117)</f>
        <v>20.36</v>
      </c>
      <c r="I118" s="19">
        <f t="shared" si="56"/>
        <v>84.68</v>
      </c>
      <c r="J118" s="19">
        <f t="shared" si="56"/>
        <v>714.12</v>
      </c>
      <c r="K118" s="25"/>
      <c r="L118" s="19">
        <f>SUM(L109:L117)</f>
        <v>68</v>
      </c>
    </row>
    <row r="119" spans="1:12" ht="15.75" customHeight="1">
      <c r="A119" s="29">
        <f>A101</f>
        <v>1</v>
      </c>
      <c r="B119" s="30">
        <f>B101</f>
        <v>6</v>
      </c>
      <c r="C119" s="59" t="s">
        <v>4</v>
      </c>
      <c r="D119" s="60"/>
      <c r="E119" s="31"/>
      <c r="F119" s="32">
        <f>F108+F118</f>
        <v>532</v>
      </c>
      <c r="G119" s="32">
        <f t="shared" ref="G119:J119" si="57">G108+G118</f>
        <v>26.5</v>
      </c>
      <c r="H119" s="32">
        <f t="shared" si="57"/>
        <v>20.36</v>
      </c>
      <c r="I119" s="32">
        <f t="shared" si="57"/>
        <v>84.68</v>
      </c>
      <c r="J119" s="32">
        <f t="shared" si="57"/>
        <v>714.12</v>
      </c>
      <c r="K119" s="32"/>
      <c r="L119" s="32">
        <f t="shared" ref="L119" si="58">L108+L118</f>
        <v>68</v>
      </c>
    </row>
    <row r="120" spans="1:12" ht="15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9">SUM(G120:G126)</f>
        <v>0</v>
      </c>
      <c r="H127" s="19">
        <f t="shared" si="59"/>
        <v>0</v>
      </c>
      <c r="I127" s="19">
        <f t="shared" si="59"/>
        <v>0</v>
      </c>
      <c r="J127" s="19">
        <f t="shared" si="59"/>
        <v>0</v>
      </c>
      <c r="K127" s="25"/>
      <c r="L127" s="19">
        <f t="shared" ref="L127" si="60">SUM(L120:L126)</f>
        <v>0</v>
      </c>
    </row>
    <row r="128" spans="1:12" ht="1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7" t="s">
        <v>28</v>
      </c>
      <c r="E130" s="51" t="s">
        <v>39</v>
      </c>
      <c r="F130" s="52">
        <v>250</v>
      </c>
      <c r="G130" s="52">
        <v>22.61</v>
      </c>
      <c r="H130" s="52">
        <v>13.58</v>
      </c>
      <c r="I130" s="53">
        <v>53.48</v>
      </c>
      <c r="J130" s="52">
        <v>426.56</v>
      </c>
      <c r="K130" s="54">
        <v>291.20150000000001</v>
      </c>
      <c r="L130" s="55">
        <v>50.24</v>
      </c>
    </row>
    <row r="131" spans="1:12" ht="15">
      <c r="A131" s="23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7" t="s">
        <v>30</v>
      </c>
      <c r="E132" s="42" t="s">
        <v>40</v>
      </c>
      <c r="F132" s="43">
        <v>200</v>
      </c>
      <c r="G132" s="43">
        <v>0</v>
      </c>
      <c r="H132" s="43">
        <v>0</v>
      </c>
      <c r="I132" s="43">
        <v>23</v>
      </c>
      <c r="J132" s="43">
        <v>92</v>
      </c>
      <c r="K132" s="44">
        <v>519.20100000000002</v>
      </c>
      <c r="L132" s="43">
        <v>14.55</v>
      </c>
    </row>
    <row r="133" spans="1:12" ht="15">
      <c r="A133" s="23"/>
      <c r="B133" s="15"/>
      <c r="C133" s="11"/>
      <c r="D133" s="7" t="s">
        <v>31</v>
      </c>
      <c r="E133" s="42" t="s">
        <v>41</v>
      </c>
      <c r="F133" s="43">
        <v>57</v>
      </c>
      <c r="G133" s="52">
        <v>3.04</v>
      </c>
      <c r="H133" s="52">
        <v>0.36</v>
      </c>
      <c r="I133" s="53">
        <v>18.68</v>
      </c>
      <c r="J133" s="43">
        <v>96</v>
      </c>
      <c r="K133" s="44"/>
      <c r="L133" s="43">
        <v>3.21</v>
      </c>
    </row>
    <row r="134" spans="1:12" ht="1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4"/>
      <c r="B137" s="17"/>
      <c r="C137" s="8"/>
      <c r="D137" s="18" t="s">
        <v>33</v>
      </c>
      <c r="E137" s="9"/>
      <c r="F137" s="19">
        <f>SUM(F128:F136)</f>
        <v>507</v>
      </c>
      <c r="G137" s="19">
        <f t="shared" ref="G137:J137" si="61">SUM(G128:G136)</f>
        <v>25.65</v>
      </c>
      <c r="H137" s="19">
        <f t="shared" si="61"/>
        <v>13.94</v>
      </c>
      <c r="I137" s="19">
        <f t="shared" si="61"/>
        <v>95.16</v>
      </c>
      <c r="J137" s="19">
        <f t="shared" si="61"/>
        <v>614.55999999999995</v>
      </c>
      <c r="K137" s="25"/>
      <c r="L137" s="19">
        <f t="shared" ref="L137" si="62">SUM(L128:L136)</f>
        <v>68</v>
      </c>
    </row>
    <row r="138" spans="1:12" ht="15">
      <c r="A138" s="29">
        <f>A120</f>
        <v>2</v>
      </c>
      <c r="B138" s="30">
        <f>B120</f>
        <v>1</v>
      </c>
      <c r="C138" s="59" t="s">
        <v>4</v>
      </c>
      <c r="D138" s="60"/>
      <c r="E138" s="31"/>
      <c r="F138" s="32">
        <f>F127+F137</f>
        <v>507</v>
      </c>
      <c r="G138" s="32">
        <f t="shared" ref="G138" si="63">G127+G137</f>
        <v>25.65</v>
      </c>
      <c r="H138" s="32">
        <f t="shared" ref="H138" si="64">H127+H137</f>
        <v>13.94</v>
      </c>
      <c r="I138" s="32">
        <f t="shared" ref="I138" si="65">I127+I137</f>
        <v>95.16</v>
      </c>
      <c r="J138" s="32">
        <f t="shared" ref="J138:L138" si="66">J127+J137</f>
        <v>614.55999999999995</v>
      </c>
      <c r="K138" s="32"/>
      <c r="L138" s="32">
        <f t="shared" si="66"/>
        <v>68</v>
      </c>
    </row>
    <row r="139" spans="1:12" ht="15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14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14"/>
      <c r="B149" s="15"/>
      <c r="C149" s="11"/>
      <c r="D149" s="7" t="s">
        <v>28</v>
      </c>
      <c r="E149" s="42" t="s">
        <v>45</v>
      </c>
      <c r="F149" s="43">
        <v>80</v>
      </c>
      <c r="G149" s="43">
        <v>13</v>
      </c>
      <c r="H149" s="43">
        <v>15</v>
      </c>
      <c r="I149" s="43">
        <v>12</v>
      </c>
      <c r="J149" s="43">
        <v>232</v>
      </c>
      <c r="K149" s="44">
        <v>268.202</v>
      </c>
      <c r="L149" s="43">
        <v>41.55</v>
      </c>
    </row>
    <row r="150" spans="1:12" ht="15">
      <c r="A150" s="14"/>
      <c r="B150" s="15"/>
      <c r="C150" s="11"/>
      <c r="D150" s="7" t="s">
        <v>29</v>
      </c>
      <c r="E150" s="42" t="s">
        <v>43</v>
      </c>
      <c r="F150" s="43">
        <v>150</v>
      </c>
      <c r="G150" s="43">
        <v>3</v>
      </c>
      <c r="H150" s="43">
        <v>7</v>
      </c>
      <c r="I150" s="43">
        <v>19</v>
      </c>
      <c r="J150" s="43">
        <v>146</v>
      </c>
      <c r="K150" s="44">
        <v>143.202</v>
      </c>
      <c r="L150" s="43">
        <v>12.56</v>
      </c>
    </row>
    <row r="151" spans="1:12" ht="15">
      <c r="A151" s="14"/>
      <c r="B151" s="15"/>
      <c r="C151" s="11"/>
      <c r="D151" s="7" t="s">
        <v>30</v>
      </c>
      <c r="E151" s="42" t="s">
        <v>61</v>
      </c>
      <c r="F151" s="43">
        <v>200</v>
      </c>
      <c r="G151" s="43">
        <v>0</v>
      </c>
      <c r="H151" s="43">
        <v>0</v>
      </c>
      <c r="I151" s="43">
        <v>17</v>
      </c>
      <c r="J151" s="43">
        <v>134</v>
      </c>
      <c r="K151" s="44" t="s">
        <v>53</v>
      </c>
      <c r="L151" s="43">
        <v>9.83</v>
      </c>
    </row>
    <row r="152" spans="1:12" ht="15">
      <c r="A152" s="14"/>
      <c r="B152" s="15"/>
      <c r="C152" s="11"/>
      <c r="D152" s="7" t="s">
        <v>31</v>
      </c>
      <c r="E152" s="42" t="s">
        <v>41</v>
      </c>
      <c r="F152" s="43">
        <v>45</v>
      </c>
      <c r="G152" s="52">
        <v>5</v>
      </c>
      <c r="H152" s="52">
        <v>0.1</v>
      </c>
      <c r="I152" s="53">
        <v>32</v>
      </c>
      <c r="J152" s="43">
        <v>86</v>
      </c>
      <c r="K152" s="44"/>
      <c r="L152" s="43">
        <v>2.52</v>
      </c>
    </row>
    <row r="153" spans="1:12" ht="15">
      <c r="A153" s="14"/>
      <c r="B153" s="15"/>
      <c r="C153" s="11"/>
      <c r="D153" s="7" t="s">
        <v>32</v>
      </c>
      <c r="E153" s="51" t="s">
        <v>60</v>
      </c>
      <c r="F153" s="43">
        <v>20</v>
      </c>
      <c r="G153" s="52">
        <v>5</v>
      </c>
      <c r="H153" s="52">
        <v>0.1</v>
      </c>
      <c r="I153" s="53">
        <v>32</v>
      </c>
      <c r="J153" s="43">
        <v>54</v>
      </c>
      <c r="K153" s="44"/>
      <c r="L153" s="43">
        <v>1.54</v>
      </c>
    </row>
    <row r="154" spans="1:12" ht="1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16"/>
      <c r="B156" s="17"/>
      <c r="C156" s="8"/>
      <c r="D156" s="18" t="s">
        <v>33</v>
      </c>
      <c r="E156" s="9"/>
      <c r="F156" s="19">
        <f>SUM(F147:F155)</f>
        <v>495</v>
      </c>
      <c r="G156" s="19">
        <f t="shared" ref="G156:J156" si="69">SUM(G147:G155)</f>
        <v>26</v>
      </c>
      <c r="H156" s="19">
        <f t="shared" si="69"/>
        <v>22.200000000000003</v>
      </c>
      <c r="I156" s="19">
        <f t="shared" si="69"/>
        <v>112</v>
      </c>
      <c r="J156" s="19">
        <f t="shared" si="69"/>
        <v>652</v>
      </c>
      <c r="K156" s="25"/>
      <c r="L156" s="19">
        <f t="shared" ref="L156" si="70">SUM(L147:L155)</f>
        <v>68</v>
      </c>
    </row>
    <row r="157" spans="1:12" ht="15">
      <c r="A157" s="33">
        <f>A139</f>
        <v>2</v>
      </c>
      <c r="B157" s="33">
        <f>B139</f>
        <v>2</v>
      </c>
      <c r="C157" s="59" t="s">
        <v>4</v>
      </c>
      <c r="D157" s="60"/>
      <c r="E157" s="31"/>
      <c r="F157" s="32">
        <f>F146+F156</f>
        <v>495</v>
      </c>
      <c r="G157" s="32">
        <f t="shared" ref="G157" si="71">G146+G156</f>
        <v>26</v>
      </c>
      <c r="H157" s="32">
        <f t="shared" ref="H157" si="72">H146+H156</f>
        <v>22.200000000000003</v>
      </c>
      <c r="I157" s="32">
        <f t="shared" ref="I157" si="73">I146+I156</f>
        <v>112</v>
      </c>
      <c r="J157" s="32">
        <f t="shared" ref="J157:L157" si="74">J146+J156</f>
        <v>652</v>
      </c>
      <c r="K157" s="32"/>
      <c r="L157" s="32">
        <f t="shared" si="74"/>
        <v>68</v>
      </c>
    </row>
    <row r="158" spans="1:12" ht="1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5">SUM(G158:G164)</f>
        <v>0</v>
      </c>
      <c r="H165" s="19">
        <f t="shared" si="75"/>
        <v>0</v>
      </c>
      <c r="I165" s="19">
        <f t="shared" si="75"/>
        <v>0</v>
      </c>
      <c r="J165" s="19">
        <f t="shared" si="75"/>
        <v>0</v>
      </c>
      <c r="K165" s="25"/>
      <c r="L165" s="19">
        <f t="shared" ref="L165" si="76">SUM(L158:L164)</f>
        <v>0</v>
      </c>
    </row>
    <row r="166" spans="1:12" ht="1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45</v>
      </c>
      <c r="F168" s="43">
        <v>80</v>
      </c>
      <c r="G168" s="43">
        <v>13</v>
      </c>
      <c r="H168" s="43">
        <v>15</v>
      </c>
      <c r="I168" s="43">
        <v>12</v>
      </c>
      <c r="J168" s="43">
        <v>232</v>
      </c>
      <c r="K168" s="44">
        <v>269.202</v>
      </c>
      <c r="L168" s="43">
        <v>41.55</v>
      </c>
    </row>
    <row r="169" spans="1:12" ht="15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3.68</v>
      </c>
      <c r="H169" s="43">
        <v>5.45</v>
      </c>
      <c r="I169" s="43">
        <v>7.38</v>
      </c>
      <c r="J169" s="43">
        <v>212.05</v>
      </c>
      <c r="K169" s="44">
        <v>415.2</v>
      </c>
      <c r="L169" s="43">
        <v>10.14</v>
      </c>
    </row>
    <row r="170" spans="1:12" ht="1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2.5</v>
      </c>
      <c r="H170" s="43">
        <v>0.09</v>
      </c>
      <c r="I170" s="43">
        <v>18.68</v>
      </c>
      <c r="J170" s="43">
        <v>94.12</v>
      </c>
      <c r="K170" s="44"/>
      <c r="L170" s="43">
        <v>13</v>
      </c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0.16</v>
      </c>
      <c r="H171" s="43">
        <v>0.36</v>
      </c>
      <c r="I171" s="43">
        <v>17.18</v>
      </c>
      <c r="J171" s="43">
        <v>70.569999999999993</v>
      </c>
      <c r="K171" s="44"/>
      <c r="L171" s="43">
        <v>3.31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490</v>
      </c>
      <c r="G175" s="19">
        <f t="shared" ref="G175:J175" si="77">SUM(G166:G174)</f>
        <v>19.34</v>
      </c>
      <c r="H175" s="19">
        <f t="shared" si="77"/>
        <v>20.9</v>
      </c>
      <c r="I175" s="19">
        <f t="shared" si="77"/>
        <v>55.24</v>
      </c>
      <c r="J175" s="19">
        <f t="shared" si="77"/>
        <v>608.74</v>
      </c>
      <c r="K175" s="25"/>
      <c r="L175" s="19">
        <f t="shared" ref="L175" si="78">SUM(L166:L174)</f>
        <v>68</v>
      </c>
    </row>
    <row r="176" spans="1:12" ht="15">
      <c r="A176" s="29">
        <f>A158</f>
        <v>2</v>
      </c>
      <c r="B176" s="30">
        <f>B158</f>
        <v>3</v>
      </c>
      <c r="C176" s="59" t="s">
        <v>4</v>
      </c>
      <c r="D176" s="60"/>
      <c r="E176" s="31"/>
      <c r="F176" s="32">
        <f>F165+F175</f>
        <v>490</v>
      </c>
      <c r="G176" s="32">
        <f t="shared" ref="G176" si="79">G165+G175</f>
        <v>19.34</v>
      </c>
      <c r="H176" s="32">
        <f t="shared" ref="H176" si="80">H165+H175</f>
        <v>20.9</v>
      </c>
      <c r="I176" s="32">
        <f t="shared" ref="I176" si="81">I165+I175</f>
        <v>55.24</v>
      </c>
      <c r="J176" s="32">
        <f t="shared" ref="J176:L176" si="82">J165+J175</f>
        <v>608.74</v>
      </c>
      <c r="K176" s="32"/>
      <c r="L176" s="32">
        <f t="shared" si="82"/>
        <v>68</v>
      </c>
    </row>
    <row r="177" spans="1:12" ht="1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3">SUM(G177:G183)</f>
        <v>0</v>
      </c>
      <c r="H184" s="19">
        <f t="shared" si="83"/>
        <v>0</v>
      </c>
      <c r="I184" s="19">
        <f t="shared" si="83"/>
        <v>0</v>
      </c>
      <c r="J184" s="19">
        <f t="shared" si="83"/>
        <v>0</v>
      </c>
      <c r="K184" s="25"/>
      <c r="L184" s="19">
        <f t="shared" ref="L184" si="84">SUM(L177:L183)</f>
        <v>0</v>
      </c>
    </row>
    <row r="185" spans="1:12" ht="1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62</v>
      </c>
      <c r="F185" s="43">
        <v>100</v>
      </c>
      <c r="G185" s="43">
        <v>1.1000000000000001</v>
      </c>
      <c r="H185" s="43">
        <v>0.2</v>
      </c>
      <c r="I185" s="43">
        <v>3.8</v>
      </c>
      <c r="J185" s="43">
        <v>21.4</v>
      </c>
      <c r="K185" s="44">
        <v>106</v>
      </c>
      <c r="L185" s="43">
        <v>13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48</v>
      </c>
      <c r="F187" s="43">
        <v>100</v>
      </c>
      <c r="G187" s="43">
        <v>13</v>
      </c>
      <c r="H187" s="43">
        <v>5</v>
      </c>
      <c r="I187" s="43">
        <v>9</v>
      </c>
      <c r="J187" s="43">
        <v>154</v>
      </c>
      <c r="K187" s="44">
        <v>147.20099999999999</v>
      </c>
      <c r="L187" s="43">
        <v>26.71</v>
      </c>
    </row>
    <row r="188" spans="1:12" ht="1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4</v>
      </c>
      <c r="H188" s="43">
        <v>7</v>
      </c>
      <c r="I188" s="43">
        <v>26</v>
      </c>
      <c r="J188" s="43">
        <v>185</v>
      </c>
      <c r="K188" s="44">
        <v>415.20100000000002</v>
      </c>
      <c r="L188" s="43">
        <v>11.03</v>
      </c>
    </row>
    <row r="189" spans="1:12" ht="15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0</v>
      </c>
      <c r="H189" s="43">
        <v>0</v>
      </c>
      <c r="I189" s="43">
        <v>23</v>
      </c>
      <c r="J189" s="43">
        <v>92</v>
      </c>
      <c r="K189" s="44">
        <v>519.20100000000002</v>
      </c>
      <c r="L189" s="43">
        <v>14.55</v>
      </c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48</v>
      </c>
      <c r="G190" s="43">
        <v>3</v>
      </c>
      <c r="H190" s="43">
        <v>0</v>
      </c>
      <c r="I190" s="43">
        <v>19</v>
      </c>
      <c r="J190" s="43">
        <v>90</v>
      </c>
      <c r="K190" s="44"/>
      <c r="L190" s="43">
        <v>2.71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598</v>
      </c>
      <c r="G194" s="19">
        <f t="shared" ref="G194:J194" si="85">SUM(G185:G193)</f>
        <v>21.1</v>
      </c>
      <c r="H194" s="19">
        <f t="shared" si="85"/>
        <v>12.2</v>
      </c>
      <c r="I194" s="19">
        <f t="shared" si="85"/>
        <v>80.8</v>
      </c>
      <c r="J194" s="19">
        <f t="shared" si="85"/>
        <v>542.4</v>
      </c>
      <c r="K194" s="25"/>
      <c r="L194" s="19">
        <f t="shared" ref="L194" si="86">SUM(L185:L193)</f>
        <v>68</v>
      </c>
    </row>
    <row r="195" spans="1:12" ht="15">
      <c r="A195" s="29">
        <f>A177</f>
        <v>2</v>
      </c>
      <c r="B195" s="30">
        <f>B177</f>
        <v>4</v>
      </c>
      <c r="C195" s="59" t="s">
        <v>4</v>
      </c>
      <c r="D195" s="60"/>
      <c r="E195" s="31"/>
      <c r="F195" s="32">
        <f>F184+F194</f>
        <v>598</v>
      </c>
      <c r="G195" s="32">
        <f t="shared" ref="G195" si="87">G184+G194</f>
        <v>21.1</v>
      </c>
      <c r="H195" s="32">
        <f t="shared" ref="H195" si="88">H184+H194</f>
        <v>12.2</v>
      </c>
      <c r="I195" s="32">
        <f t="shared" ref="I195" si="89">I184+I194</f>
        <v>80.8</v>
      </c>
      <c r="J195" s="32">
        <f t="shared" ref="J195:L195" si="90">J184+J194</f>
        <v>542.4</v>
      </c>
      <c r="K195" s="32"/>
      <c r="L195" s="32">
        <f t="shared" si="90"/>
        <v>68</v>
      </c>
    </row>
    <row r="196" spans="1:12" ht="1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1">SUM(G196:G202)</f>
        <v>0</v>
      </c>
      <c r="H203" s="19">
        <f t="shared" si="91"/>
        <v>0</v>
      </c>
      <c r="I203" s="19">
        <f t="shared" si="91"/>
        <v>0</v>
      </c>
      <c r="J203" s="19">
        <f t="shared" si="91"/>
        <v>0</v>
      </c>
      <c r="K203" s="25"/>
      <c r="L203" s="19">
        <f t="shared" ref="L203" si="92">SUM(L196:L202)</f>
        <v>0</v>
      </c>
    </row>
    <row r="204" spans="1:12" ht="1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 t="s">
        <v>62</v>
      </c>
      <c r="F204" s="43">
        <v>100</v>
      </c>
      <c r="G204" s="43">
        <v>1.1000000000000001</v>
      </c>
      <c r="H204" s="43">
        <v>0.2</v>
      </c>
      <c r="I204" s="43">
        <v>3.8</v>
      </c>
      <c r="J204" s="43">
        <v>21.4</v>
      </c>
      <c r="K204" s="44">
        <v>106</v>
      </c>
      <c r="L204" s="43">
        <v>13</v>
      </c>
    </row>
    <row r="205" spans="1:12" ht="1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28</v>
      </c>
      <c r="E206" s="42" t="s">
        <v>50</v>
      </c>
      <c r="F206" s="43">
        <v>100</v>
      </c>
      <c r="G206" s="43">
        <v>13.97</v>
      </c>
      <c r="H206" s="43">
        <v>9.02</v>
      </c>
      <c r="I206" s="43">
        <v>9.8699999999999992</v>
      </c>
      <c r="J206" s="43">
        <v>176.53</v>
      </c>
      <c r="K206" s="44">
        <v>140.19999999999999</v>
      </c>
      <c r="L206" s="43">
        <v>32.520000000000003</v>
      </c>
    </row>
    <row r="207" spans="1:12" ht="15">
      <c r="A207" s="23"/>
      <c r="B207" s="15"/>
      <c r="C207" s="11"/>
      <c r="D207" s="7" t="s">
        <v>29</v>
      </c>
      <c r="E207" s="42" t="s">
        <v>51</v>
      </c>
      <c r="F207" s="43">
        <v>150</v>
      </c>
      <c r="G207" s="43">
        <v>3.68</v>
      </c>
      <c r="H207" s="43">
        <v>5.45</v>
      </c>
      <c r="I207" s="43">
        <v>7.38</v>
      </c>
      <c r="J207" s="43">
        <v>212.05</v>
      </c>
      <c r="K207" s="44">
        <v>415.2</v>
      </c>
      <c r="L207" s="43">
        <v>11.38</v>
      </c>
    </row>
    <row r="208" spans="1:12" ht="15">
      <c r="A208" s="23"/>
      <c r="B208" s="15"/>
      <c r="C208" s="11"/>
      <c r="D208" s="7" t="s">
        <v>30</v>
      </c>
      <c r="E208" s="42" t="s">
        <v>52</v>
      </c>
      <c r="F208" s="43">
        <v>200</v>
      </c>
      <c r="G208" s="43">
        <v>0.16</v>
      </c>
      <c r="H208" s="43">
        <v>0.09</v>
      </c>
      <c r="I208" s="43">
        <v>17.28</v>
      </c>
      <c r="J208" s="43">
        <v>90.12</v>
      </c>
      <c r="K208" s="44" t="s">
        <v>53</v>
      </c>
      <c r="L208" s="43">
        <v>5.86</v>
      </c>
    </row>
    <row r="209" spans="1:12" ht="15">
      <c r="A209" s="23"/>
      <c r="B209" s="15"/>
      <c r="C209" s="11"/>
      <c r="D209" s="7" t="s">
        <v>31</v>
      </c>
      <c r="E209" s="42" t="s">
        <v>41</v>
      </c>
      <c r="F209" s="43">
        <v>58</v>
      </c>
      <c r="G209" s="43">
        <v>2.5</v>
      </c>
      <c r="H209" s="43">
        <v>0.36</v>
      </c>
      <c r="I209" s="43">
        <v>18.68</v>
      </c>
      <c r="J209" s="43">
        <v>90.12</v>
      </c>
      <c r="K209" s="44"/>
      <c r="L209" s="43">
        <v>3.24</v>
      </c>
    </row>
    <row r="210" spans="1:12" ht="15">
      <c r="A210" s="23"/>
      <c r="B210" s="15"/>
      <c r="C210" s="11"/>
      <c r="D210" s="7" t="s">
        <v>32</v>
      </c>
      <c r="E210" s="42" t="s">
        <v>54</v>
      </c>
      <c r="F210" s="43">
        <v>30</v>
      </c>
      <c r="G210" s="43">
        <v>2.5</v>
      </c>
      <c r="H210" s="43" t="s">
        <v>55</v>
      </c>
      <c r="I210" s="43">
        <v>18.68</v>
      </c>
      <c r="J210" s="43">
        <v>70.569999999999993</v>
      </c>
      <c r="K210" s="44"/>
      <c r="L210" s="43">
        <v>2</v>
      </c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638</v>
      </c>
      <c r="G213" s="19">
        <f t="shared" ref="G213:J213" si="93">SUM(G204:G212)</f>
        <v>23.91</v>
      </c>
      <c r="H213" s="19">
        <f t="shared" si="93"/>
        <v>15.119999999999997</v>
      </c>
      <c r="I213" s="19">
        <f t="shared" si="93"/>
        <v>75.69</v>
      </c>
      <c r="J213" s="19">
        <f t="shared" si="93"/>
        <v>660.79</v>
      </c>
      <c r="K213" s="25"/>
      <c r="L213" s="19">
        <f t="shared" ref="L213" si="94">SUM(L204:L212)</f>
        <v>68</v>
      </c>
    </row>
    <row r="214" spans="1:12" ht="15">
      <c r="A214" s="29">
        <f>A196</f>
        <v>2</v>
      </c>
      <c r="B214" s="30">
        <f>B196</f>
        <v>5</v>
      </c>
      <c r="C214" s="59" t="s">
        <v>4</v>
      </c>
      <c r="D214" s="60"/>
      <c r="E214" s="31"/>
      <c r="F214" s="32">
        <f>F203+F213</f>
        <v>638</v>
      </c>
      <c r="G214" s="32">
        <f t="shared" ref="G214" si="95">G203+G213</f>
        <v>23.91</v>
      </c>
      <c r="H214" s="32">
        <f t="shared" ref="H214" si="96">H203+H213</f>
        <v>15.119999999999997</v>
      </c>
      <c r="I214" s="32">
        <f t="shared" ref="I214" si="97">I203+I213</f>
        <v>75.69</v>
      </c>
      <c r="J214" s="32">
        <f t="shared" ref="J214:L214" si="98">J203+J213</f>
        <v>660.79</v>
      </c>
      <c r="K214" s="32"/>
      <c r="L214" s="32">
        <f t="shared" si="98"/>
        <v>68</v>
      </c>
    </row>
    <row r="215" spans="1:12" ht="1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9">SUM(G215:G221)</f>
        <v>0</v>
      </c>
      <c r="H222" s="19">
        <f t="shared" si="99"/>
        <v>0</v>
      </c>
      <c r="I222" s="19">
        <f t="shared" si="99"/>
        <v>0</v>
      </c>
      <c r="J222" s="19">
        <f t="shared" si="99"/>
        <v>0</v>
      </c>
      <c r="K222" s="25"/>
      <c r="L222" s="19">
        <f t="shared" ref="L222" si="100">SUM(L215:L221)</f>
        <v>0</v>
      </c>
    </row>
    <row r="223" spans="1:12" ht="15">
      <c r="A223" s="26">
        <f>A215</f>
        <v>2</v>
      </c>
      <c r="B223" s="13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23"/>
      <c r="B225" s="15"/>
      <c r="C225" s="11"/>
      <c r="D225" s="7" t="s">
        <v>28</v>
      </c>
      <c r="E225" s="42" t="s">
        <v>56</v>
      </c>
      <c r="F225" s="43">
        <v>80</v>
      </c>
      <c r="G225" s="43">
        <v>13</v>
      </c>
      <c r="H225" s="43">
        <v>15</v>
      </c>
      <c r="I225" s="43">
        <v>12</v>
      </c>
      <c r="J225" s="43">
        <v>232</v>
      </c>
      <c r="K225" s="44">
        <v>269.202</v>
      </c>
      <c r="L225" s="43">
        <v>41.55</v>
      </c>
    </row>
    <row r="226" spans="1:12" ht="15">
      <c r="A226" s="23"/>
      <c r="B226" s="15"/>
      <c r="C226" s="11"/>
      <c r="D226" s="7" t="s">
        <v>29</v>
      </c>
      <c r="E226" s="42" t="s">
        <v>57</v>
      </c>
      <c r="F226" s="43">
        <v>150</v>
      </c>
      <c r="G226" s="43">
        <v>4</v>
      </c>
      <c r="H226" s="43">
        <v>5</v>
      </c>
      <c r="I226" s="43">
        <v>15</v>
      </c>
      <c r="J226" s="43">
        <v>125</v>
      </c>
      <c r="K226" s="44">
        <v>321.21499999999997</v>
      </c>
      <c r="L226" s="43">
        <v>8.49</v>
      </c>
    </row>
    <row r="227" spans="1:12" ht="15">
      <c r="A227" s="23"/>
      <c r="B227" s="15"/>
      <c r="C227" s="11"/>
      <c r="D227" s="7" t="s">
        <v>30</v>
      </c>
      <c r="E227" s="42" t="s">
        <v>58</v>
      </c>
      <c r="F227" s="43">
        <v>200</v>
      </c>
      <c r="G227" s="43">
        <v>1</v>
      </c>
      <c r="H227" s="43">
        <v>0</v>
      </c>
      <c r="I227" s="43">
        <v>20</v>
      </c>
      <c r="J227" s="43">
        <v>87</v>
      </c>
      <c r="K227" s="44" t="s">
        <v>53</v>
      </c>
      <c r="L227" s="43">
        <v>11.8</v>
      </c>
    </row>
    <row r="228" spans="1:12" ht="15">
      <c r="A228" s="23"/>
      <c r="B228" s="15"/>
      <c r="C228" s="11"/>
      <c r="D228" s="7" t="s">
        <v>31</v>
      </c>
      <c r="E228" s="42" t="s">
        <v>59</v>
      </c>
      <c r="F228" s="43">
        <v>62</v>
      </c>
      <c r="G228" s="43">
        <v>6</v>
      </c>
      <c r="H228" s="43">
        <v>0</v>
      </c>
      <c r="I228" s="43">
        <v>19</v>
      </c>
      <c r="J228" s="43">
        <v>180</v>
      </c>
      <c r="K228" s="44"/>
      <c r="L228" s="43">
        <v>3.49</v>
      </c>
    </row>
    <row r="229" spans="1:12" ht="15">
      <c r="A229" s="23"/>
      <c r="B229" s="15"/>
      <c r="C229" s="11"/>
      <c r="D229" s="7" t="s">
        <v>32</v>
      </c>
      <c r="E229" s="42" t="s">
        <v>60</v>
      </c>
      <c r="F229" s="43">
        <v>40</v>
      </c>
      <c r="G229" s="43">
        <v>2.5</v>
      </c>
      <c r="H229" s="43">
        <v>0.36</v>
      </c>
      <c r="I229" s="43">
        <v>18.68</v>
      </c>
      <c r="J229" s="43">
        <v>90.12</v>
      </c>
      <c r="K229" s="44"/>
      <c r="L229" s="43">
        <v>2.67</v>
      </c>
    </row>
    <row r="230" spans="1:12" ht="1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4"/>
      <c r="B232" s="17"/>
      <c r="C232" s="8"/>
      <c r="D232" s="18" t="s">
        <v>33</v>
      </c>
      <c r="E232" s="9"/>
      <c r="F232" s="19">
        <f>SUM(F223:F231)</f>
        <v>532</v>
      </c>
      <c r="G232" s="19">
        <f t="shared" ref="G232:J232" si="101">SUM(G223:G231)</f>
        <v>26.5</v>
      </c>
      <c r="H232" s="19">
        <f t="shared" si="101"/>
        <v>20.36</v>
      </c>
      <c r="I232" s="19">
        <f t="shared" si="101"/>
        <v>84.68</v>
      </c>
      <c r="J232" s="19">
        <f t="shared" si="101"/>
        <v>714.12</v>
      </c>
      <c r="K232" s="25"/>
      <c r="L232" s="19">
        <f t="shared" ref="L232" si="102">SUM(L223:L231)</f>
        <v>68</v>
      </c>
    </row>
    <row r="233" spans="1:12" ht="15">
      <c r="A233" s="29">
        <f>A215</f>
        <v>2</v>
      </c>
      <c r="B233" s="30">
        <f>B215</f>
        <v>6</v>
      </c>
      <c r="C233" s="59" t="s">
        <v>4</v>
      </c>
      <c r="D233" s="60"/>
      <c r="E233" s="31"/>
      <c r="F233" s="32">
        <f>F222+F232</f>
        <v>532</v>
      </c>
      <c r="G233" s="32">
        <f t="shared" ref="G233:J233" si="103">G222+G232</f>
        <v>26.5</v>
      </c>
      <c r="H233" s="32">
        <f t="shared" si="103"/>
        <v>20.36</v>
      </c>
      <c r="I233" s="32">
        <f t="shared" si="103"/>
        <v>84.68</v>
      </c>
      <c r="J233" s="32">
        <f t="shared" si="103"/>
        <v>714.12</v>
      </c>
      <c r="K233" s="32"/>
      <c r="L233" s="32">
        <f t="shared" ref="L233" si="104">L222+L232</f>
        <v>68</v>
      </c>
    </row>
    <row r="234" spans="1:12">
      <c r="A234" s="27"/>
      <c r="B234" s="28"/>
      <c r="C234" s="61" t="s">
        <v>5</v>
      </c>
      <c r="D234" s="61"/>
      <c r="E234" s="61"/>
      <c r="F234" s="34">
        <f>(F24+F43+F62+F81+F100+F119+F138+F157+F176+F195+F214+F233)/(IF(F24=0,0,1)+IF(F43=0,0,1)+IF(F62=0,0,1)+IF(F81=0,0,1)+IF(F100=0,0,1)+IF(F138=0,0,1)+IF(F157=0,0,1)+IF(F176=0,0,1)+IF(F195=0,0,1)+IF(F214=0,0,1))</f>
        <v>665.5</v>
      </c>
      <c r="G234" s="34">
        <f t="shared" ref="G234:L234" si="105">(G24+G43+G62+G81+G100+G119+G138+G157+G176+G195+G214+G233)/(IF(G24=0,0,1)+IF(G43=0,0,1)+IF(G62=0,0,1)+IF(G81=0,0,1)+IF(G100=0,0,1)+IF(G138=0,0,1)+IF(G157=0,0,1)+IF(G176=0,0,1)+IF(G195=0,0,1)+IF(G214=0,0,1))</f>
        <v>28.060000000000002</v>
      </c>
      <c r="H234" s="34">
        <f t="shared" si="105"/>
        <v>20.943999999999999</v>
      </c>
      <c r="I234" s="34">
        <f t="shared" si="105"/>
        <v>98.162000000000006</v>
      </c>
      <c r="J234" s="34">
        <f t="shared" si="105"/>
        <v>761.71899999999982</v>
      </c>
      <c r="K234" s="34"/>
      <c r="L234" s="34">
        <f t="shared" si="105"/>
        <v>81.599999999999994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2022-05-16T14:23:56Z</dcterms:created>
  <dcterms:modified xsi:type="dcterms:W3CDTF">2023-11-06T14:39:43Z</dcterms:modified>
</cp:coreProperties>
</file>